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Bilgi" sheetId="1" r:id="rId1"/>
    <sheet name="Giderler" sheetId="2" r:id="rId2"/>
    <sheet name="Daireler" sheetId="3" r:id="rId3"/>
  </sheets>
  <calcPr calcId="191029" fullCalcOnLoad="1"/>
</workbook>
</file>

<file path=xl/styles.xml><?xml version="1.0" encoding="utf-8"?>
<styleSheet xmlns="http://schemas.openxmlformats.org/spreadsheetml/2006/main">
  <numFmts count="2">
    <numFmt numFmtId="164" formatCode="#,##0.00"/>
    <numFmt numFmtId="165" formatCode="0.0000"/>
  </numFmts>
  <fonts count="4"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i/>
      <sz val="10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8EEF7"/>
        <bgColor indexed="64"/>
      </patternFill>
    </fill>
    <fill>
      <patternFill patternType="solid">
        <fgColor rgb="FFFFF8DC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wrapText="1" vertical="center"/>
    </xf>
    <xf numFmtId="0" fontId="0" fillId="3" borderId="1" xfId="0" applyFill="1" applyBorder="1"/>
    <xf numFmtId="164" fontId="0" fillId="3" borderId="1" xfId="0" applyNumberFormat="1" applyFill="1" applyBorder="1"/>
    <xf numFmtId="164" fontId="0" fillId="0" borderId="1" xfId="0" applyNumberFormat="1" applyBorder="1"/>
    <xf numFmtId="0" fontId="1" fillId="0" borderId="0" xfId="0" applyFont="1"/>
    <xf numFmtId="164" fontId="1" fillId="0" borderId="1" xfId="0" applyNumberFormat="1" applyFont="1" applyBorder="1"/>
    <xf numFmtId="0" fontId="3" fillId="0" borderId="0" xfId="0" applyFont="1" applyAlignment="1">
      <alignment wrapText="1" vertical="top"/>
    </xf>
    <xf numFmtId="0" fontId="0" fillId="0" borderId="1" xfId="0" applyBorder="1"/>
    <xf numFmtId="165" fontId="0" fillId="0" borderId="1" xfId="0" applyNumberFormat="1" applyBorder="1"/>
    <xf numFmtId="0" fontId="0" fillId="0" borderId="0" xfId="0" applyAlignment="1">
      <alignment wrapText="1" vertical="top"/>
    </xf>
    <xf numFmtId="0" fontId="3" fillId="0" borderId="0" xfId="0" applyFont="1"/>
    <xf numFmtId="0" fontId="0" fillId="3" borderId="1" xfId="0" applyFill="1" applyBorder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/>
  </sheetViews>
  <cols>
    <col min="1" max="1" width="110" customWidth="1"/>
  </cols>
  <sheetData>
    <row r="1">
      <c r="A1" s="1" t="inlineStr">
        <is>
          <t xml:space="preserve">İşletme projesi şablonu (Excel)</t>
        </is>
      </c>
    </row>
    <row r="2"/>
    <row r="3">
      <c r="A3" s="6" t="inlineStr">
        <is>
          <t xml:space="preserve">Nasıl kullanılır?</t>
        </is>
      </c>
    </row>
    <row r="4">
      <c r="A4" s="11" t="inlineStr">
        <is>
          <t xml:space="preserve">1. “Giderler” sayfasına bir yıllık tahmini giderleri yazın ve her kalem için dağıtımı seçin: Eşit ya da Arsa payı.</t>
        </is>
      </c>
    </row>
    <row r="5">
      <c r="A5" s="11" t="inlineStr">
        <is>
          <t xml:space="preserve">2. “Daireler” sayfasına her bağımsız bölümü ve tapudaki arsa payını (pay ve payda) yazın. Sarı hücreler girdi hücreleridir.</t>
        </is>
      </c>
    </row>
    <row r="6">
      <c r="A6" s="11" t="inlineStr">
        <is>
          <t xml:space="preserve">3. Daire başına yıllık pay ve aylık avans kendiliğinden hesaplanır. Örnek değerleri silip kendi değerlerinizi girin.</t>
        </is>
      </c>
    </row>
    <row r="7"/>
    <row r="8">
      <c r="A8" s="6" t="inlineStr">
        <is>
          <t xml:space="preserve">Kanuna göre</t>
        </is>
      </c>
    </row>
    <row r="9">
      <c r="A9" s="11" t="inlineStr">
        <is>
          <t xml:space="preserve">• Aralarında başka türlü anlaşma yoksa kapıcı, kaloriferci, bahçıvan ve bekçi giderleri eşit; sigorta, ortak yerlerin bakım, koruma, güçlendirme ve onarımı, yönetici aylığı ve ortak tesislerin işletme giderleri arsa payı oranında paylaşılır (KMK m.20/1). Yönetim planınız başka bir esas koymuş olabilir.</t>
        </is>
      </c>
    </row>
    <row r="10">
      <c r="A10" s="11" t="inlineStr">
        <is>
          <t xml:space="preserve">• Eşit kalemler bağımsız bölüm sayısına, arsa payı kalemleri dairenin arsa payı oranına göre bölünür.</t>
        </is>
      </c>
    </row>
    <row r="11">
      <c r="A11" s="11" t="inlineStr">
        <is>
          <t xml:space="preserve">• Projede bir yıllık tahmini gelir ve giderler, her kat malikine düşecek tahmini miktar ve vermesi gereken avans gösterilir (KMK m.37/2).</t>
        </is>
      </c>
    </row>
    <row r="12">
      <c r="A12" s="11" t="inlineStr">
        <is>
          <t xml:space="preserve">• İşletme projesi kat malikleri kurulunda onaylanır. Onaylı proje yoksa yönetici geçici proje yapar; yürürlükte bir proje varsa geçici projenin tutarı onun yeniden değerleme oranıyla artırılmış tutarını aşamaz (KMK m.37).</t>
        </is>
      </c>
    </row>
    <row r="13">
      <c r="A13" s="11" t="inlineStr">
        <is>
          <t xml:space="preserve">• Proje kat maliklerine ya da bağımsız bölümden fiilen yararlananlara imzaları karşılığında ya da taahhütlü mektupla bildirilir (KMK m.37/3).</t>
        </is>
      </c>
    </row>
    <row r="14">
      <c r="A14" s="11" t="inlineStr">
        <is>
          <t xml:space="preserve">• Isınma giderini eklemeden önce sitenizde pay ölçer ya da başka bir paylaşım esası olup olmadığını kontrol edin.</t>
        </is>
      </c>
    </row>
    <row r="15"/>
    <row r="16">
      <c r="A16" s="6" t="inlineStr">
        <is>
          <t xml:space="preserve">Bağlantılar</t>
        </is>
      </c>
    </row>
    <row r="17">
      <c r="A17" t="inlineStr">
        <is>
          <t xml:space="preserve">Rehber: https://nkomsu.com/rehber/isletme-projesi-nedir-nasil-hazirlanir</t>
        </is>
      </c>
    </row>
    <row r="18">
      <c r="A18" t="inlineStr">
        <is>
          <t xml:space="preserve">Geçici proje tavanı: https://nkomsu.com/araclar/isletme-projesi-tavan-hesaplama</t>
        </is>
      </c>
    </row>
    <row r="19">
      <c r="A19" t="inlineStr">
        <is>
          <t xml:space="preserve">Tek dairenin payı: https://nkomsu.com/araclar/arsa-payina-gore-aidat-hesaplama</t>
        </is>
      </c>
    </row>
    <row r="20"/>
    <row r="21">
      <c r="A21" s="8" t="inlineStr">
        <is>
          <t xml:space="preserve">Örnek tutarlar ve daireler kurgudur. Bu şablon hukuki danışmanlık değildir; yönetim planınızı ve güncel kanun metnini kontrol edin. Son kontrol: 11 Ekim 2026. Hazırlayan: NKomşu ekibi (nkomsu.com).</t>
        </is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>
  <sheetViews>
    <sheetView workbookViewId="0">
      <pane ySplit="5" topLeftCell="A6" activePane="bottomLeft" state="frozen"/>
    </sheetView>
  </sheetViews>
  <cols>
    <col min="1" max="1" width="44" customWidth="1"/>
    <col min="2" max="2" width="14" customWidth="1"/>
    <col min="3" max="3" width="24" customWidth="1"/>
    <col min="4" max="4" width="44" customWidth="1"/>
  </cols>
  <sheetData>
    <row r="1">
      <c r="A1" s="1" t="inlineStr">
        <is>
          <t xml:space="preserve">İşletme projesi: bir yıllık gider tahmini</t>
        </is>
      </c>
    </row>
    <row r="2">
      <c r="A2" s="6" t="inlineStr">
        <is>
          <t xml:space="preserve">Site / apartman</t>
        </is>
      </c>
      <c r="B2" s="3"/>
    </row>
    <row r="3">
      <c r="A3" s="6" t="inlineStr">
        <is>
          <t xml:space="preserve">Dönem (12 ay)</t>
        </is>
      </c>
      <c r="B3" s="3"/>
    </row>
    <row r="5">
      <c r="A5" s="2" t="inlineStr">
        <is>
          <t xml:space="preserve">Gider kalemi</t>
        </is>
      </c>
      <c r="B5" s="2" t="inlineStr">
        <is>
          <t xml:space="preserve">Dağıtım</t>
        </is>
      </c>
      <c r="C5" s="2" t="inlineStr">
        <is>
          <t xml:space="preserve">Yıllık tahmini tutar (TL)</t>
        </is>
      </c>
      <c r="D5" s="2" t="inlineStr">
        <is>
          <t xml:space="preserve">Açıklama</t>
        </is>
      </c>
    </row>
    <row r="6">
      <c r="A6" s="3" t="inlineStr">
        <is>
          <t xml:space="preserve">Kapıcı ücreti ve yasal giderleri</t>
        </is>
      </c>
      <c r="B6" s="3" t="inlineStr">
        <is>
          <t xml:space="preserve">Eşit</t>
        </is>
      </c>
      <c r="C6" s="4">
        <v>480000</v>
      </c>
      <c r="D6" s="3"/>
    </row>
    <row r="7">
      <c r="A7" s="3" t="inlineStr">
        <is>
          <t xml:space="preserve">Ortak alan elektriği ve suyu</t>
        </is>
      </c>
      <c r="B7" s="3" t="inlineStr">
        <is>
          <t xml:space="preserve">Arsa payı</t>
        </is>
      </c>
      <c r="C7" s="4">
        <v>72000</v>
      </c>
      <c r="D7" s="3"/>
    </row>
    <row r="8">
      <c r="A8" s="3" t="inlineStr">
        <is>
          <t xml:space="preserve">Asansörün aylık bakımı ve yıllık kontrolü</t>
        </is>
      </c>
      <c r="B8" s="3" t="inlineStr">
        <is>
          <t xml:space="preserve">Arsa payı</t>
        </is>
      </c>
      <c r="C8" s="4">
        <v>60000</v>
      </c>
      <c r="D8" s="3"/>
    </row>
    <row r="9">
      <c r="A9" s="3" t="inlineStr">
        <is>
          <t xml:space="preserve">Yönetici ücreti</t>
        </is>
      </c>
      <c r="B9" s="3" t="inlineStr">
        <is>
          <t xml:space="preserve">Arsa payı</t>
        </is>
      </c>
      <c r="C9" s="4">
        <v>60000</v>
      </c>
      <c r="D9" s="3"/>
    </row>
    <row r="10">
      <c r="A10" s="3" t="inlineStr">
        <is>
          <t xml:space="preserve">Bina sigortası</t>
        </is>
      </c>
      <c r="B10" s="3" t="inlineStr">
        <is>
          <t xml:space="preserve">Arsa payı</t>
        </is>
      </c>
      <c r="C10" s="4">
        <v>30000</v>
      </c>
      <c r="D10" s="3"/>
    </row>
    <row r="11">
      <c r="A11" s="3" t="inlineStr">
        <is>
          <t xml:space="preserve">Temizlik malzemesi</t>
        </is>
      </c>
      <c r="B11" s="3" t="inlineStr">
        <is>
          <t xml:space="preserve">Arsa payı</t>
        </is>
      </c>
      <c r="C11" s="4">
        <v>18000</v>
      </c>
      <c r="D11" s="3"/>
    </row>
    <row r="12">
      <c r="A12" s="3" t="inlineStr">
        <is>
          <t xml:space="preserve">Küçük onarımlar ve beklenmeyen giderler</t>
        </is>
      </c>
      <c r="B12" s="3" t="inlineStr">
        <is>
          <t xml:space="preserve">Arsa payı</t>
        </is>
      </c>
      <c r="C12" s="4">
        <v>80000</v>
      </c>
      <c r="D12" s="3"/>
    </row>
    <row r="13">
      <c r="A13" s="3"/>
      <c r="B13" s="3"/>
      <c r="C13" s="4"/>
      <c r="D13" s="3"/>
    </row>
    <row r="14">
      <c r="A14" s="3"/>
      <c r="B14" s="3"/>
      <c r="C14" s="4"/>
      <c r="D14" s="3"/>
    </row>
    <row r="15">
      <c r="A15" s="3"/>
      <c r="B15" s="3"/>
      <c r="C15" s="4"/>
      <c r="D15" s="3"/>
    </row>
    <row r="16">
      <c r="A16" s="3"/>
      <c r="B16" s="3"/>
      <c r="C16" s="4"/>
      <c r="D16" s="3"/>
    </row>
    <row r="17">
      <c r="A17" s="3"/>
      <c r="B17" s="3"/>
      <c r="C17" s="4"/>
      <c r="D17" s="3"/>
    </row>
    <row r="18">
      <c r="A18" s="3"/>
      <c r="B18" s="3"/>
      <c r="C18" s="4"/>
      <c r="D18" s="3"/>
    </row>
    <row r="19">
      <c r="A19" s="3"/>
      <c r="B19" s="3"/>
      <c r="C19" s="4"/>
      <c r="D19" s="3"/>
    </row>
    <row r="20">
      <c r="A20" s="3"/>
      <c r="B20" s="3"/>
      <c r="C20" s="4"/>
      <c r="D20" s="3"/>
    </row>
    <row r="21">
      <c r="A21" s="3"/>
      <c r="B21" s="3"/>
      <c r="C21" s="4"/>
      <c r="D21" s="3"/>
    </row>
    <row r="22">
      <c r="A22" s="3"/>
      <c r="B22" s="3"/>
      <c r="C22" s="4"/>
      <c r="D22" s="3"/>
    </row>
    <row r="23">
      <c r="A23" s="3"/>
      <c r="B23" s="3"/>
      <c r="C23" s="4"/>
      <c r="D23" s="3"/>
    </row>
    <row r="24">
      <c r="A24" s="3"/>
      <c r="B24" s="3"/>
      <c r="C24" s="4"/>
      <c r="D24" s="3"/>
    </row>
    <row r="25">
      <c r="A25" s="3"/>
      <c r="B25" s="3"/>
      <c r="C25" s="4"/>
      <c r="D25" s="3"/>
    </row>
    <row r="26">
      <c r="A26" s="3"/>
      <c r="B26" s="3"/>
      <c r="C26" s="4"/>
      <c r="D26" s="3"/>
    </row>
    <row r="27">
      <c r="A27" s="3"/>
      <c r="B27" s="3"/>
      <c r="C27" s="4"/>
      <c r="D27" s="3"/>
    </row>
    <row r="28">
      <c r="A28" s="3"/>
      <c r="B28" s="3"/>
      <c r="C28" s="4"/>
      <c r="D28" s="3"/>
    </row>
    <row r="29">
      <c r="A29" s="3"/>
      <c r="B29" s="3"/>
      <c r="C29" s="4"/>
      <c r="D29" s="3"/>
    </row>
    <row r="30">
      <c r="A30" s="3"/>
      <c r="B30" s="3"/>
      <c r="C30" s="4"/>
      <c r="D30" s="3"/>
    </row>
    <row r="32">
      <c r="A32" s="6" t="inlineStr">
        <is>
          <t xml:space="preserve">Eşit dağıtılan giderler</t>
        </is>
      </c>
      <c r="C32" s="7">
        <f>SUMIF(B6:B30,"Eşit",C6:C30)</f>
      </c>
      <c r="D32" s="8" t="inlineStr">
        <is>
          <t xml:space="preserve">Kapıcı, kaloriferci, bahçıvan, bekçi (KMK m.20/1-a)</t>
        </is>
      </c>
    </row>
    <row r="33">
      <c r="A33" s="6" t="inlineStr">
        <is>
          <t xml:space="preserve">Arsa payıyla dağıtılan giderler</t>
        </is>
      </c>
      <c r="C33" s="7">
        <f>SUMIF(B6:B30,"Arsa payı",C6:C30)</f>
      </c>
      <c r="D33" s="8" t="inlineStr">
        <is>
          <t xml:space="preserve">Diğer giderler (KMK m.20/1-b)</t>
        </is>
      </c>
    </row>
    <row r="34">
      <c r="A34" s="6" t="inlineStr">
        <is>
          <t xml:space="preserve">Toplam gider</t>
        </is>
      </c>
      <c r="C34" s="7">
        <f>SUM(C6:C30)</f>
      </c>
    </row>
    <row r="35">
      <c r="A35" s="6" t="inlineStr">
        <is>
          <t xml:space="preserve">Dağıtımı seçilmemiş tutar (0 olmalı)</t>
        </is>
      </c>
      <c r="C35" s="7">
        <f>ROUND(C34-C32-C33,2)</f>
      </c>
    </row>
    <row r="37">
      <c r="A37" s="6" t="inlineStr">
        <is>
          <t xml:space="preserve">Tahmini gelirler (varsa; projede gösterilir, KMK m.37/2-a)</t>
        </is>
      </c>
    </row>
    <row r="38">
      <c r="A38" s="2" t="inlineStr">
        <is>
          <t xml:space="preserve">Gelir kalemi</t>
        </is>
      </c>
      <c r="C38" s="2" t="inlineStr">
        <is>
          <t xml:space="preserve">Yıllık tahmini tutar (TL)</t>
        </is>
      </c>
      <c r="D38" s="2" t="inlineStr">
        <is>
          <t xml:space="preserve">Açıklama</t>
        </is>
      </c>
    </row>
    <row r="39">
      <c r="A39" s="3"/>
      <c r="C39" s="4"/>
      <c r="D39" s="3"/>
    </row>
    <row r="40">
      <c r="A40" s="3"/>
      <c r="C40" s="4"/>
      <c r="D40" s="3"/>
    </row>
    <row r="41">
      <c r="A41" s="3"/>
      <c r="C41" s="4"/>
      <c r="D41" s="3"/>
    </row>
    <row r="42">
      <c r="A42" s="3"/>
      <c r="C42" s="4"/>
      <c r="D42" s="3"/>
    </row>
    <row r="43">
      <c r="A43" s="3"/>
      <c r="C43" s="4"/>
      <c r="D43" s="3"/>
    </row>
    <row r="44">
      <c r="A44" s="6" t="inlineStr">
        <is>
          <t xml:space="preserve">Toplam gelir</t>
        </is>
      </c>
      <c r="C44" s="7">
        <f>SUM(C39:C43)</f>
      </c>
    </row>
  </sheetData>
  <dataValidations count="1">
    <dataValidation type="list" allowBlank="1" showErrorMessage="1" sqref="B6:B30">
      <formula1>"Eşit,Arsa payı"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18" customWidth="1"/>
    <col min="2" max="2" width="12" customWidth="1"/>
    <col min="3" max="3" width="12" customWidth="1"/>
    <col min="4" max="4" width="10" customWidth="1"/>
    <col min="5" max="5" width="18" customWidth="1"/>
    <col min="6" max="6" width="18" customWidth="1"/>
    <col min="7" max="7" width="16" customWidth="1"/>
    <col min="8" max="8" width="14" customWidth="1"/>
  </cols>
  <sheetData>
    <row r="1">
      <c r="A1" s="1" t="inlineStr">
        <is>
          <t xml:space="preserve">Daire başına pay ve aylık avans</t>
        </is>
      </c>
    </row>
    <row r="2">
      <c r="A2" s="12" t="inlineStr">
        <is>
          <t xml:space="preserve">Arsa paylarını tapudaki değerleriyle girin; örnek değerleri silin. Sarı hücreler girdi, diğerleri hesaptır.</t>
        </is>
      </c>
    </row>
    <row r="4">
      <c r="A4" s="2" t="inlineStr">
        <is>
          <t xml:space="preserve">Bağımsız bölüm</t>
        </is>
      </c>
      <c r="B4" s="2" t="inlineStr">
        <is>
          <t xml:space="preserve">Arsa payı (pay)</t>
        </is>
      </c>
      <c r="C4" s="2" t="inlineStr">
        <is>
          <t xml:space="preserve">Arsa payı (payda)</t>
        </is>
      </c>
      <c r="D4" s="2" t="inlineStr">
        <is>
          <t xml:space="preserve">Oran</t>
        </is>
      </c>
      <c r="E4" s="2" t="inlineStr">
        <is>
          <t xml:space="preserve">Eşit kalemlerden (yıllık TL)</t>
        </is>
      </c>
      <c r="F4" s="2" t="inlineStr">
        <is>
          <t xml:space="preserve">Arsa payı kalemlerinden (yıllık TL)</t>
        </is>
      </c>
      <c r="G4" s="2" t="inlineStr">
        <is>
          <t xml:space="preserve">Yıllık pay (TL)</t>
        </is>
      </c>
      <c r="H4" s="2" t="inlineStr">
        <is>
          <t xml:space="preserve">Aylık avans (TL)</t>
        </is>
      </c>
    </row>
    <row r="5">
      <c r="A5" s="3" t="inlineStr">
        <is>
          <t xml:space="preserve">Daire 1</t>
        </is>
      </c>
      <c r="B5" s="13">
        <v>4</v>
      </c>
      <c r="C5" s="13">
        <v>100</v>
      </c>
      <c r="D5" s="10">
        <f>IF($A5="","",B5/C5)</f>
      </c>
      <c r="E5" s="5">
        <f>IF($A5="","",Giderler!$C$32/COUNTA($A$5:$A$104))</f>
      </c>
      <c r="F5" s="5">
        <f>IF($A5="","",Giderler!$C$33*D5/SUM($D$5:$D$104))</f>
      </c>
      <c r="G5" s="5">
        <f>IF($A5="","",E5+F5)</f>
      </c>
      <c r="H5" s="5">
        <f>IF($A5="","",G5/12)</f>
      </c>
    </row>
    <row r="6">
      <c r="A6" s="3" t="inlineStr">
        <is>
          <t xml:space="preserve">Daire 2</t>
        </is>
      </c>
      <c r="B6" s="13">
        <v>5</v>
      </c>
      <c r="C6" s="13">
        <v>100</v>
      </c>
      <c r="D6" s="10">
        <f>IF($A6="","",B6/C6)</f>
      </c>
      <c r="E6" s="5">
        <f>IF($A6="","",Giderler!$C$32/COUNTA($A$5:$A$104))</f>
      </c>
      <c r="F6" s="5">
        <f>IF($A6="","",Giderler!$C$33*D6/SUM($D$5:$D$104))</f>
      </c>
      <c r="G6" s="5">
        <f>IF($A6="","",E6+F6)</f>
      </c>
      <c r="H6" s="5">
        <f>IF($A6="","",G6/12)</f>
      </c>
    </row>
    <row r="7">
      <c r="A7" s="3" t="inlineStr">
        <is>
          <t xml:space="preserve">Daire 3</t>
        </is>
      </c>
      <c r="B7" s="13">
        <v>6</v>
      </c>
      <c r="C7" s="13">
        <v>100</v>
      </c>
      <c r="D7" s="10">
        <f>IF($A7="","",B7/C7)</f>
      </c>
      <c r="E7" s="5">
        <f>IF($A7="","",Giderler!$C$32/COUNTA($A$5:$A$104))</f>
      </c>
      <c r="F7" s="5">
        <f>IF($A7="","",Giderler!$C$33*D7/SUM($D$5:$D$104))</f>
      </c>
      <c r="G7" s="5">
        <f>IF($A7="","",E7+F7)</f>
      </c>
      <c r="H7" s="5">
        <f>IF($A7="","",G7/12)</f>
      </c>
    </row>
    <row r="8">
      <c r="A8" s="3" t="inlineStr">
        <is>
          <t xml:space="preserve">Daire 4</t>
        </is>
      </c>
      <c r="B8" s="13">
        <v>4</v>
      </c>
      <c r="C8" s="13">
        <v>100</v>
      </c>
      <c r="D8" s="10">
        <f>IF($A8="","",B8/C8)</f>
      </c>
      <c r="E8" s="5">
        <f>IF($A8="","",Giderler!$C$32/COUNTA($A$5:$A$104))</f>
      </c>
      <c r="F8" s="5">
        <f>IF($A8="","",Giderler!$C$33*D8/SUM($D$5:$D$104))</f>
      </c>
      <c r="G8" s="5">
        <f>IF($A8="","",E8+F8)</f>
      </c>
      <c r="H8" s="5">
        <f>IF($A8="","",G8/12)</f>
      </c>
    </row>
    <row r="9">
      <c r="A9" s="3" t="inlineStr">
        <is>
          <t xml:space="preserve">Daire 5</t>
        </is>
      </c>
      <c r="B9" s="13">
        <v>5</v>
      </c>
      <c r="C9" s="13">
        <v>100</v>
      </c>
      <c r="D9" s="10">
        <f>IF($A9="","",B9/C9)</f>
      </c>
      <c r="E9" s="5">
        <f>IF($A9="","",Giderler!$C$32/COUNTA($A$5:$A$104))</f>
      </c>
      <c r="F9" s="5">
        <f>IF($A9="","",Giderler!$C$33*D9/SUM($D$5:$D$104))</f>
      </c>
      <c r="G9" s="5">
        <f>IF($A9="","",E9+F9)</f>
      </c>
      <c r="H9" s="5">
        <f>IF($A9="","",G9/12)</f>
      </c>
    </row>
    <row r="10">
      <c r="A10" s="3" t="inlineStr">
        <is>
          <t xml:space="preserve">Daire 6</t>
        </is>
      </c>
      <c r="B10" s="13">
        <v>6</v>
      </c>
      <c r="C10" s="13">
        <v>100</v>
      </c>
      <c r="D10" s="10">
        <f>IF($A10="","",B10/C10)</f>
      </c>
      <c r="E10" s="5">
        <f>IF($A10="","",Giderler!$C$32/COUNTA($A$5:$A$104))</f>
      </c>
      <c r="F10" s="5">
        <f>IF($A10="","",Giderler!$C$33*D10/SUM($D$5:$D$104))</f>
      </c>
      <c r="G10" s="5">
        <f>IF($A10="","",E10+F10)</f>
      </c>
      <c r="H10" s="5">
        <f>IF($A10="","",G10/12)</f>
      </c>
    </row>
    <row r="11">
      <c r="A11" s="3" t="inlineStr">
        <is>
          <t xml:space="preserve">Daire 7</t>
        </is>
      </c>
      <c r="B11" s="13">
        <v>4</v>
      </c>
      <c r="C11" s="13">
        <v>100</v>
      </c>
      <c r="D11" s="10">
        <f>IF($A11="","",B11/C11)</f>
      </c>
      <c r="E11" s="5">
        <f>IF($A11="","",Giderler!$C$32/COUNTA($A$5:$A$104))</f>
      </c>
      <c r="F11" s="5">
        <f>IF($A11="","",Giderler!$C$33*D11/SUM($D$5:$D$104))</f>
      </c>
      <c r="G11" s="5">
        <f>IF($A11="","",E11+F11)</f>
      </c>
      <c r="H11" s="5">
        <f>IF($A11="","",G11/12)</f>
      </c>
    </row>
    <row r="12">
      <c r="A12" s="3" t="inlineStr">
        <is>
          <t xml:space="preserve">Daire 8</t>
        </is>
      </c>
      <c r="B12" s="13">
        <v>5</v>
      </c>
      <c r="C12" s="13">
        <v>100</v>
      </c>
      <c r="D12" s="10">
        <f>IF($A12="","",B12/C12)</f>
      </c>
      <c r="E12" s="5">
        <f>IF($A12="","",Giderler!$C$32/COUNTA($A$5:$A$104))</f>
      </c>
      <c r="F12" s="5">
        <f>IF($A12="","",Giderler!$C$33*D12/SUM($D$5:$D$104))</f>
      </c>
      <c r="G12" s="5">
        <f>IF($A12="","",E12+F12)</f>
      </c>
      <c r="H12" s="5">
        <f>IF($A12="","",G12/12)</f>
      </c>
    </row>
    <row r="13">
      <c r="A13" s="3" t="inlineStr">
        <is>
          <t xml:space="preserve">Daire 9</t>
        </is>
      </c>
      <c r="B13" s="13">
        <v>6</v>
      </c>
      <c r="C13" s="13">
        <v>100</v>
      </c>
      <c r="D13" s="10">
        <f>IF($A13="","",B13/C13)</f>
      </c>
      <c r="E13" s="5">
        <f>IF($A13="","",Giderler!$C$32/COUNTA($A$5:$A$104))</f>
      </c>
      <c r="F13" s="5">
        <f>IF($A13="","",Giderler!$C$33*D13/SUM($D$5:$D$104))</f>
      </c>
      <c r="G13" s="5">
        <f>IF($A13="","",E13+F13)</f>
      </c>
      <c r="H13" s="5">
        <f>IF($A13="","",G13/12)</f>
      </c>
    </row>
    <row r="14">
      <c r="A14" s="3" t="inlineStr">
        <is>
          <t xml:space="preserve">Daire 10</t>
        </is>
      </c>
      <c r="B14" s="13">
        <v>4</v>
      </c>
      <c r="C14" s="13">
        <v>100</v>
      </c>
      <c r="D14" s="10">
        <f>IF($A14="","",B14/C14)</f>
      </c>
      <c r="E14" s="5">
        <f>IF($A14="","",Giderler!$C$32/COUNTA($A$5:$A$104))</f>
      </c>
      <c r="F14" s="5">
        <f>IF($A14="","",Giderler!$C$33*D14/SUM($D$5:$D$104))</f>
      </c>
      <c r="G14" s="5">
        <f>IF($A14="","",E14+F14)</f>
      </c>
      <c r="H14" s="5">
        <f>IF($A14="","",G14/12)</f>
      </c>
    </row>
    <row r="15">
      <c r="A15" s="3" t="inlineStr">
        <is>
          <t xml:space="preserve">Daire 11</t>
        </is>
      </c>
      <c r="B15" s="13">
        <v>5</v>
      </c>
      <c r="C15" s="13">
        <v>100</v>
      </c>
      <c r="D15" s="10">
        <f>IF($A15="","",B15/C15)</f>
      </c>
      <c r="E15" s="5">
        <f>IF($A15="","",Giderler!$C$32/COUNTA($A$5:$A$104))</f>
      </c>
      <c r="F15" s="5">
        <f>IF($A15="","",Giderler!$C$33*D15/SUM($D$5:$D$104))</f>
      </c>
      <c r="G15" s="5">
        <f>IF($A15="","",E15+F15)</f>
      </c>
      <c r="H15" s="5">
        <f>IF($A15="","",G15/12)</f>
      </c>
    </row>
    <row r="16">
      <c r="A16" s="3" t="inlineStr">
        <is>
          <t xml:space="preserve">Daire 12</t>
        </is>
      </c>
      <c r="B16" s="13">
        <v>6</v>
      </c>
      <c r="C16" s="13">
        <v>100</v>
      </c>
      <c r="D16" s="10">
        <f>IF($A16="","",B16/C16)</f>
      </c>
      <c r="E16" s="5">
        <f>IF($A16="","",Giderler!$C$32/COUNTA($A$5:$A$104))</f>
      </c>
      <c r="F16" s="5">
        <f>IF($A16="","",Giderler!$C$33*D16/SUM($D$5:$D$104))</f>
      </c>
      <c r="G16" s="5">
        <f>IF($A16="","",E16+F16)</f>
      </c>
      <c r="H16" s="5">
        <f>IF($A16="","",G16/12)</f>
      </c>
    </row>
    <row r="17">
      <c r="A17" s="3" t="inlineStr">
        <is>
          <t xml:space="preserve">Daire 13</t>
        </is>
      </c>
      <c r="B17" s="13">
        <v>4</v>
      </c>
      <c r="C17" s="13">
        <v>100</v>
      </c>
      <c r="D17" s="10">
        <f>IF($A17="","",B17/C17)</f>
      </c>
      <c r="E17" s="5">
        <f>IF($A17="","",Giderler!$C$32/COUNTA($A$5:$A$104))</f>
      </c>
      <c r="F17" s="5">
        <f>IF($A17="","",Giderler!$C$33*D17/SUM($D$5:$D$104))</f>
      </c>
      <c r="G17" s="5">
        <f>IF($A17="","",E17+F17)</f>
      </c>
      <c r="H17" s="5">
        <f>IF($A17="","",G17/12)</f>
      </c>
    </row>
    <row r="18">
      <c r="A18" s="3" t="inlineStr">
        <is>
          <t xml:space="preserve">Daire 14</t>
        </is>
      </c>
      <c r="B18" s="13">
        <v>5</v>
      </c>
      <c r="C18" s="13">
        <v>100</v>
      </c>
      <c r="D18" s="10">
        <f>IF($A18="","",B18/C18)</f>
      </c>
      <c r="E18" s="5">
        <f>IF($A18="","",Giderler!$C$32/COUNTA($A$5:$A$104))</f>
      </c>
      <c r="F18" s="5">
        <f>IF($A18="","",Giderler!$C$33*D18/SUM($D$5:$D$104))</f>
      </c>
      <c r="G18" s="5">
        <f>IF($A18="","",E18+F18)</f>
      </c>
      <c r="H18" s="5">
        <f>IF($A18="","",G18/12)</f>
      </c>
    </row>
    <row r="19">
      <c r="A19" s="3" t="inlineStr">
        <is>
          <t xml:space="preserve">Daire 15</t>
        </is>
      </c>
      <c r="B19" s="13">
        <v>6</v>
      </c>
      <c r="C19" s="13">
        <v>100</v>
      </c>
      <c r="D19" s="10">
        <f>IF($A19="","",B19/C19)</f>
      </c>
      <c r="E19" s="5">
        <f>IF($A19="","",Giderler!$C$32/COUNTA($A$5:$A$104))</f>
      </c>
      <c r="F19" s="5">
        <f>IF($A19="","",Giderler!$C$33*D19/SUM($D$5:$D$104))</f>
      </c>
      <c r="G19" s="5">
        <f>IF($A19="","",E19+F19)</f>
      </c>
      <c r="H19" s="5">
        <f>IF($A19="","",G19/12)</f>
      </c>
    </row>
    <row r="20">
      <c r="A20" s="3" t="inlineStr">
        <is>
          <t xml:space="preserve">Daire 16</t>
        </is>
      </c>
      <c r="B20" s="13">
        <v>4</v>
      </c>
      <c r="C20" s="13">
        <v>100</v>
      </c>
      <c r="D20" s="10">
        <f>IF($A20="","",B20/C20)</f>
      </c>
      <c r="E20" s="5">
        <f>IF($A20="","",Giderler!$C$32/COUNTA($A$5:$A$104))</f>
      </c>
      <c r="F20" s="5">
        <f>IF($A20="","",Giderler!$C$33*D20/SUM($D$5:$D$104))</f>
      </c>
      <c r="G20" s="5">
        <f>IF($A20="","",E20+F20)</f>
      </c>
      <c r="H20" s="5">
        <f>IF($A20="","",G20/12)</f>
      </c>
    </row>
    <row r="21">
      <c r="A21" s="3" t="inlineStr">
        <is>
          <t xml:space="preserve">Daire 17</t>
        </is>
      </c>
      <c r="B21" s="13">
        <v>5</v>
      </c>
      <c r="C21" s="13">
        <v>100</v>
      </c>
      <c r="D21" s="10">
        <f>IF($A21="","",B21/C21)</f>
      </c>
      <c r="E21" s="5">
        <f>IF($A21="","",Giderler!$C$32/COUNTA($A$5:$A$104))</f>
      </c>
      <c r="F21" s="5">
        <f>IF($A21="","",Giderler!$C$33*D21/SUM($D$5:$D$104))</f>
      </c>
      <c r="G21" s="5">
        <f>IF($A21="","",E21+F21)</f>
      </c>
      <c r="H21" s="5">
        <f>IF($A21="","",G21/12)</f>
      </c>
    </row>
    <row r="22">
      <c r="A22" s="3" t="inlineStr">
        <is>
          <t xml:space="preserve">Daire 18</t>
        </is>
      </c>
      <c r="B22" s="13">
        <v>6</v>
      </c>
      <c r="C22" s="13">
        <v>100</v>
      </c>
      <c r="D22" s="10">
        <f>IF($A22="","",B22/C22)</f>
      </c>
      <c r="E22" s="5">
        <f>IF($A22="","",Giderler!$C$32/COUNTA($A$5:$A$104))</f>
      </c>
      <c r="F22" s="5">
        <f>IF($A22="","",Giderler!$C$33*D22/SUM($D$5:$D$104))</f>
      </c>
      <c r="G22" s="5">
        <f>IF($A22="","",E22+F22)</f>
      </c>
      <c r="H22" s="5">
        <f>IF($A22="","",G22/12)</f>
      </c>
    </row>
    <row r="23">
      <c r="A23" s="3" t="inlineStr">
        <is>
          <t xml:space="preserve">Daire 19</t>
        </is>
      </c>
      <c r="B23" s="13">
        <v>5</v>
      </c>
      <c r="C23" s="13">
        <v>100</v>
      </c>
      <c r="D23" s="10">
        <f>IF($A23="","",B23/C23)</f>
      </c>
      <c r="E23" s="5">
        <f>IF($A23="","",Giderler!$C$32/COUNTA($A$5:$A$104))</f>
      </c>
      <c r="F23" s="5">
        <f>IF($A23="","",Giderler!$C$33*D23/SUM($D$5:$D$104))</f>
      </c>
      <c r="G23" s="5">
        <f>IF($A23="","",E23+F23)</f>
      </c>
      <c r="H23" s="5">
        <f>IF($A23="","",G23/12)</f>
      </c>
    </row>
    <row r="24">
      <c r="A24" s="3" t="inlineStr">
        <is>
          <t xml:space="preserve">Daire 20</t>
        </is>
      </c>
      <c r="B24" s="13">
        <v>5</v>
      </c>
      <c r="C24" s="13">
        <v>100</v>
      </c>
      <c r="D24" s="10">
        <f>IF($A24="","",B24/C24)</f>
      </c>
      <c r="E24" s="5">
        <f>IF($A24="","",Giderler!$C$32/COUNTA($A$5:$A$104))</f>
      </c>
      <c r="F24" s="5">
        <f>IF($A24="","",Giderler!$C$33*D24/SUM($D$5:$D$104))</f>
      </c>
      <c r="G24" s="5">
        <f>IF($A24="","",E24+F24)</f>
      </c>
      <c r="H24" s="5">
        <f>IF($A24="","",G24/12)</f>
      </c>
    </row>
    <row r="25">
      <c r="A25" s="3"/>
      <c r="B25" s="13"/>
      <c r="C25" s="13"/>
      <c r="D25" s="10">
        <f>IF($A25="","",B25/C25)</f>
      </c>
      <c r="E25" s="5">
        <f>IF($A25="","",Giderler!$C$32/COUNTA($A$5:$A$104))</f>
      </c>
      <c r="F25" s="5">
        <f>IF($A25="","",Giderler!$C$33*D25/SUM($D$5:$D$104))</f>
      </c>
      <c r="G25" s="5">
        <f>IF($A25="","",E25+F25)</f>
      </c>
      <c r="H25" s="5">
        <f>IF($A25="","",G25/12)</f>
      </c>
    </row>
    <row r="26">
      <c r="A26" s="3"/>
      <c r="B26" s="13"/>
      <c r="C26" s="13"/>
      <c r="D26" s="10">
        <f>IF($A26="","",B26/C26)</f>
      </c>
      <c r="E26" s="5">
        <f>IF($A26="","",Giderler!$C$32/COUNTA($A$5:$A$104))</f>
      </c>
      <c r="F26" s="5">
        <f>IF($A26="","",Giderler!$C$33*D26/SUM($D$5:$D$104))</f>
      </c>
      <c r="G26" s="5">
        <f>IF($A26="","",E26+F26)</f>
      </c>
      <c r="H26" s="5">
        <f>IF($A26="","",G26/12)</f>
      </c>
    </row>
    <row r="27">
      <c r="A27" s="3"/>
      <c r="B27" s="13"/>
      <c r="C27" s="13"/>
      <c r="D27" s="10">
        <f>IF($A27="","",B27/C27)</f>
      </c>
      <c r="E27" s="5">
        <f>IF($A27="","",Giderler!$C$32/COUNTA($A$5:$A$104))</f>
      </c>
      <c r="F27" s="5">
        <f>IF($A27="","",Giderler!$C$33*D27/SUM($D$5:$D$104))</f>
      </c>
      <c r="G27" s="5">
        <f>IF($A27="","",E27+F27)</f>
      </c>
      <c r="H27" s="5">
        <f>IF($A27="","",G27/12)</f>
      </c>
    </row>
    <row r="28">
      <c r="A28" s="3"/>
      <c r="B28" s="13"/>
      <c r="C28" s="13"/>
      <c r="D28" s="10">
        <f>IF($A28="","",B28/C28)</f>
      </c>
      <c r="E28" s="5">
        <f>IF($A28="","",Giderler!$C$32/COUNTA($A$5:$A$104))</f>
      </c>
      <c r="F28" s="5">
        <f>IF($A28="","",Giderler!$C$33*D28/SUM($D$5:$D$104))</f>
      </c>
      <c r="G28" s="5">
        <f>IF($A28="","",E28+F28)</f>
      </c>
      <c r="H28" s="5">
        <f>IF($A28="","",G28/12)</f>
      </c>
    </row>
    <row r="29">
      <c r="A29" s="3"/>
      <c r="B29" s="13"/>
      <c r="C29" s="13"/>
      <c r="D29" s="10">
        <f>IF($A29="","",B29/C29)</f>
      </c>
      <c r="E29" s="5">
        <f>IF($A29="","",Giderler!$C$32/COUNTA($A$5:$A$104))</f>
      </c>
      <c r="F29" s="5">
        <f>IF($A29="","",Giderler!$C$33*D29/SUM($D$5:$D$104))</f>
      </c>
      <c r="G29" s="5">
        <f>IF($A29="","",E29+F29)</f>
      </c>
      <c r="H29" s="5">
        <f>IF($A29="","",G29/12)</f>
      </c>
    </row>
    <row r="30">
      <c r="A30" s="3"/>
      <c r="B30" s="13"/>
      <c r="C30" s="13"/>
      <c r="D30" s="10">
        <f>IF($A30="","",B30/C30)</f>
      </c>
      <c r="E30" s="5">
        <f>IF($A30="","",Giderler!$C$32/COUNTA($A$5:$A$104))</f>
      </c>
      <c r="F30" s="5">
        <f>IF($A30="","",Giderler!$C$33*D30/SUM($D$5:$D$104))</f>
      </c>
      <c r="G30" s="5">
        <f>IF($A30="","",E30+F30)</f>
      </c>
      <c r="H30" s="5">
        <f>IF($A30="","",G30/12)</f>
      </c>
    </row>
    <row r="31">
      <c r="A31" s="3"/>
      <c r="B31" s="13"/>
      <c r="C31" s="13"/>
      <c r="D31" s="10">
        <f>IF($A31="","",B31/C31)</f>
      </c>
      <c r="E31" s="5">
        <f>IF($A31="","",Giderler!$C$32/COUNTA($A$5:$A$104))</f>
      </c>
      <c r="F31" s="5">
        <f>IF($A31="","",Giderler!$C$33*D31/SUM($D$5:$D$104))</f>
      </c>
      <c r="G31" s="5">
        <f>IF($A31="","",E31+F31)</f>
      </c>
      <c r="H31" s="5">
        <f>IF($A31="","",G31/12)</f>
      </c>
    </row>
    <row r="32">
      <c r="A32" s="3"/>
      <c r="B32" s="13"/>
      <c r="C32" s="13"/>
      <c r="D32" s="10">
        <f>IF($A32="","",B32/C32)</f>
      </c>
      <c r="E32" s="5">
        <f>IF($A32="","",Giderler!$C$32/COUNTA($A$5:$A$104))</f>
      </c>
      <c r="F32" s="5">
        <f>IF($A32="","",Giderler!$C$33*D32/SUM($D$5:$D$104))</f>
      </c>
      <c r="G32" s="5">
        <f>IF($A32="","",E32+F32)</f>
      </c>
      <c r="H32" s="5">
        <f>IF($A32="","",G32/12)</f>
      </c>
    </row>
    <row r="33">
      <c r="A33" s="3"/>
      <c r="B33" s="13"/>
      <c r="C33" s="13"/>
      <c r="D33" s="10">
        <f>IF($A33="","",B33/C33)</f>
      </c>
      <c r="E33" s="5">
        <f>IF($A33="","",Giderler!$C$32/COUNTA($A$5:$A$104))</f>
      </c>
      <c r="F33" s="5">
        <f>IF($A33="","",Giderler!$C$33*D33/SUM($D$5:$D$104))</f>
      </c>
      <c r="G33" s="5">
        <f>IF($A33="","",E33+F33)</f>
      </c>
      <c r="H33" s="5">
        <f>IF($A33="","",G33/12)</f>
      </c>
    </row>
    <row r="34">
      <c r="A34" s="3"/>
      <c r="B34" s="13"/>
      <c r="C34" s="13"/>
      <c r="D34" s="10">
        <f>IF($A34="","",B34/C34)</f>
      </c>
      <c r="E34" s="5">
        <f>IF($A34="","",Giderler!$C$32/COUNTA($A$5:$A$104))</f>
      </c>
      <c r="F34" s="5">
        <f>IF($A34="","",Giderler!$C$33*D34/SUM($D$5:$D$104))</f>
      </c>
      <c r="G34" s="5">
        <f>IF($A34="","",E34+F34)</f>
      </c>
      <c r="H34" s="5">
        <f>IF($A34="","",G34/12)</f>
      </c>
    </row>
    <row r="35">
      <c r="A35" s="3"/>
      <c r="B35" s="13"/>
      <c r="C35" s="13"/>
      <c r="D35" s="10">
        <f>IF($A35="","",B35/C35)</f>
      </c>
      <c r="E35" s="5">
        <f>IF($A35="","",Giderler!$C$32/COUNTA($A$5:$A$104))</f>
      </c>
      <c r="F35" s="5">
        <f>IF($A35="","",Giderler!$C$33*D35/SUM($D$5:$D$104))</f>
      </c>
      <c r="G35" s="5">
        <f>IF($A35="","",E35+F35)</f>
      </c>
      <c r="H35" s="5">
        <f>IF($A35="","",G35/12)</f>
      </c>
    </row>
    <row r="36">
      <c r="A36" s="3"/>
      <c r="B36" s="13"/>
      <c r="C36" s="13"/>
      <c r="D36" s="10">
        <f>IF($A36="","",B36/C36)</f>
      </c>
      <c r="E36" s="5">
        <f>IF($A36="","",Giderler!$C$32/COUNTA($A$5:$A$104))</f>
      </c>
      <c r="F36" s="5">
        <f>IF($A36="","",Giderler!$C$33*D36/SUM($D$5:$D$104))</f>
      </c>
      <c r="G36" s="5">
        <f>IF($A36="","",E36+F36)</f>
      </c>
      <c r="H36" s="5">
        <f>IF($A36="","",G36/12)</f>
      </c>
    </row>
    <row r="37">
      <c r="A37" s="3"/>
      <c r="B37" s="13"/>
      <c r="C37" s="13"/>
      <c r="D37" s="10">
        <f>IF($A37="","",B37/C37)</f>
      </c>
      <c r="E37" s="5">
        <f>IF($A37="","",Giderler!$C$32/COUNTA($A$5:$A$104))</f>
      </c>
      <c r="F37" s="5">
        <f>IF($A37="","",Giderler!$C$33*D37/SUM($D$5:$D$104))</f>
      </c>
      <c r="G37" s="5">
        <f>IF($A37="","",E37+F37)</f>
      </c>
      <c r="H37" s="5">
        <f>IF($A37="","",G37/12)</f>
      </c>
    </row>
    <row r="38">
      <c r="A38" s="3"/>
      <c r="B38" s="13"/>
      <c r="C38" s="13"/>
      <c r="D38" s="10">
        <f>IF($A38="","",B38/C38)</f>
      </c>
      <c r="E38" s="5">
        <f>IF($A38="","",Giderler!$C$32/COUNTA($A$5:$A$104))</f>
      </c>
      <c r="F38" s="5">
        <f>IF($A38="","",Giderler!$C$33*D38/SUM($D$5:$D$104))</f>
      </c>
      <c r="G38" s="5">
        <f>IF($A38="","",E38+F38)</f>
      </c>
      <c r="H38" s="5">
        <f>IF($A38="","",G38/12)</f>
      </c>
    </row>
    <row r="39">
      <c r="A39" s="3"/>
      <c r="B39" s="13"/>
      <c r="C39" s="13"/>
      <c r="D39" s="10">
        <f>IF($A39="","",B39/C39)</f>
      </c>
      <c r="E39" s="5">
        <f>IF($A39="","",Giderler!$C$32/COUNTA($A$5:$A$104))</f>
      </c>
      <c r="F39" s="5">
        <f>IF($A39="","",Giderler!$C$33*D39/SUM($D$5:$D$104))</f>
      </c>
      <c r="G39" s="5">
        <f>IF($A39="","",E39+F39)</f>
      </c>
      <c r="H39" s="5">
        <f>IF($A39="","",G39/12)</f>
      </c>
    </row>
    <row r="40">
      <c r="A40" s="3"/>
      <c r="B40" s="13"/>
      <c r="C40" s="13"/>
      <c r="D40" s="10">
        <f>IF($A40="","",B40/C40)</f>
      </c>
      <c r="E40" s="5">
        <f>IF($A40="","",Giderler!$C$32/COUNTA($A$5:$A$104))</f>
      </c>
      <c r="F40" s="5">
        <f>IF($A40="","",Giderler!$C$33*D40/SUM($D$5:$D$104))</f>
      </c>
      <c r="G40" s="5">
        <f>IF($A40="","",E40+F40)</f>
      </c>
      <c r="H40" s="5">
        <f>IF($A40="","",G40/12)</f>
      </c>
    </row>
    <row r="41">
      <c r="A41" s="3"/>
      <c r="B41" s="13"/>
      <c r="C41" s="13"/>
      <c r="D41" s="10">
        <f>IF($A41="","",B41/C41)</f>
      </c>
      <c r="E41" s="5">
        <f>IF($A41="","",Giderler!$C$32/COUNTA($A$5:$A$104))</f>
      </c>
      <c r="F41" s="5">
        <f>IF($A41="","",Giderler!$C$33*D41/SUM($D$5:$D$104))</f>
      </c>
      <c r="G41" s="5">
        <f>IF($A41="","",E41+F41)</f>
      </c>
      <c r="H41" s="5">
        <f>IF($A41="","",G41/12)</f>
      </c>
    </row>
    <row r="42">
      <c r="A42" s="3"/>
      <c r="B42" s="13"/>
      <c r="C42" s="13"/>
      <c r="D42" s="10">
        <f>IF($A42="","",B42/C42)</f>
      </c>
      <c r="E42" s="5">
        <f>IF($A42="","",Giderler!$C$32/COUNTA($A$5:$A$104))</f>
      </c>
      <c r="F42" s="5">
        <f>IF($A42="","",Giderler!$C$33*D42/SUM($D$5:$D$104))</f>
      </c>
      <c r="G42" s="5">
        <f>IF($A42="","",E42+F42)</f>
      </c>
      <c r="H42" s="5">
        <f>IF($A42="","",G42/12)</f>
      </c>
    </row>
    <row r="43">
      <c r="A43" s="3"/>
      <c r="B43" s="13"/>
      <c r="C43" s="13"/>
      <c r="D43" s="10">
        <f>IF($A43="","",B43/C43)</f>
      </c>
      <c r="E43" s="5">
        <f>IF($A43="","",Giderler!$C$32/COUNTA($A$5:$A$104))</f>
      </c>
      <c r="F43" s="5">
        <f>IF($A43="","",Giderler!$C$33*D43/SUM($D$5:$D$104))</f>
      </c>
      <c r="G43" s="5">
        <f>IF($A43="","",E43+F43)</f>
      </c>
      <c r="H43" s="5">
        <f>IF($A43="","",G43/12)</f>
      </c>
    </row>
    <row r="44">
      <c r="A44" s="3"/>
      <c r="B44" s="13"/>
      <c r="C44" s="13"/>
      <c r="D44" s="10">
        <f>IF($A44="","",B44/C44)</f>
      </c>
      <c r="E44" s="5">
        <f>IF($A44="","",Giderler!$C$32/COUNTA($A$5:$A$104))</f>
      </c>
      <c r="F44" s="5">
        <f>IF($A44="","",Giderler!$C$33*D44/SUM($D$5:$D$104))</f>
      </c>
      <c r="G44" s="5">
        <f>IF($A44="","",E44+F44)</f>
      </c>
      <c r="H44" s="5">
        <f>IF($A44="","",G44/12)</f>
      </c>
    </row>
    <row r="45">
      <c r="A45" s="3"/>
      <c r="B45" s="13"/>
      <c r="C45" s="13"/>
      <c r="D45" s="10">
        <f>IF($A45="","",B45/C45)</f>
      </c>
      <c r="E45" s="5">
        <f>IF($A45="","",Giderler!$C$32/COUNTA($A$5:$A$104))</f>
      </c>
      <c r="F45" s="5">
        <f>IF($A45="","",Giderler!$C$33*D45/SUM($D$5:$D$104))</f>
      </c>
      <c r="G45" s="5">
        <f>IF($A45="","",E45+F45)</f>
      </c>
      <c r="H45" s="5">
        <f>IF($A45="","",G45/12)</f>
      </c>
    </row>
    <row r="46">
      <c r="A46" s="3"/>
      <c r="B46" s="13"/>
      <c r="C46" s="13"/>
      <c r="D46" s="10">
        <f>IF($A46="","",B46/C46)</f>
      </c>
      <c r="E46" s="5">
        <f>IF($A46="","",Giderler!$C$32/COUNTA($A$5:$A$104))</f>
      </c>
      <c r="F46" s="5">
        <f>IF($A46="","",Giderler!$C$33*D46/SUM($D$5:$D$104))</f>
      </c>
      <c r="G46" s="5">
        <f>IF($A46="","",E46+F46)</f>
      </c>
      <c r="H46" s="5">
        <f>IF($A46="","",G46/12)</f>
      </c>
    </row>
    <row r="47">
      <c r="A47" s="3"/>
      <c r="B47" s="13"/>
      <c r="C47" s="13"/>
      <c r="D47" s="10">
        <f>IF($A47="","",B47/C47)</f>
      </c>
      <c r="E47" s="5">
        <f>IF($A47="","",Giderler!$C$32/COUNTA($A$5:$A$104))</f>
      </c>
      <c r="F47" s="5">
        <f>IF($A47="","",Giderler!$C$33*D47/SUM($D$5:$D$104))</f>
      </c>
      <c r="G47" s="5">
        <f>IF($A47="","",E47+F47)</f>
      </c>
      <c r="H47" s="5">
        <f>IF($A47="","",G47/12)</f>
      </c>
    </row>
    <row r="48">
      <c r="A48" s="3"/>
      <c r="B48" s="13"/>
      <c r="C48" s="13"/>
      <c r="D48" s="10">
        <f>IF($A48="","",B48/C48)</f>
      </c>
      <c r="E48" s="5">
        <f>IF($A48="","",Giderler!$C$32/COUNTA($A$5:$A$104))</f>
      </c>
      <c r="F48" s="5">
        <f>IF($A48="","",Giderler!$C$33*D48/SUM($D$5:$D$104))</f>
      </c>
      <c r="G48" s="5">
        <f>IF($A48="","",E48+F48)</f>
      </c>
      <c r="H48" s="5">
        <f>IF($A48="","",G48/12)</f>
      </c>
    </row>
    <row r="49">
      <c r="A49" s="3"/>
      <c r="B49" s="13"/>
      <c r="C49" s="13"/>
      <c r="D49" s="10">
        <f>IF($A49="","",B49/C49)</f>
      </c>
      <c r="E49" s="5">
        <f>IF($A49="","",Giderler!$C$32/COUNTA($A$5:$A$104))</f>
      </c>
      <c r="F49" s="5">
        <f>IF($A49="","",Giderler!$C$33*D49/SUM($D$5:$D$104))</f>
      </c>
      <c r="G49" s="5">
        <f>IF($A49="","",E49+F49)</f>
      </c>
      <c r="H49" s="5">
        <f>IF($A49="","",G49/12)</f>
      </c>
    </row>
    <row r="50">
      <c r="A50" s="3"/>
      <c r="B50" s="13"/>
      <c r="C50" s="13"/>
      <c r="D50" s="10">
        <f>IF($A50="","",B50/C50)</f>
      </c>
      <c r="E50" s="5">
        <f>IF($A50="","",Giderler!$C$32/COUNTA($A$5:$A$104))</f>
      </c>
      <c r="F50" s="5">
        <f>IF($A50="","",Giderler!$C$33*D50/SUM($D$5:$D$104))</f>
      </c>
      <c r="G50" s="5">
        <f>IF($A50="","",E50+F50)</f>
      </c>
      <c r="H50" s="5">
        <f>IF($A50="","",G50/12)</f>
      </c>
    </row>
    <row r="51">
      <c r="A51" s="3"/>
      <c r="B51" s="13"/>
      <c r="C51" s="13"/>
      <c r="D51" s="10">
        <f>IF($A51="","",B51/C51)</f>
      </c>
      <c r="E51" s="5">
        <f>IF($A51="","",Giderler!$C$32/COUNTA($A$5:$A$104))</f>
      </c>
      <c r="F51" s="5">
        <f>IF($A51="","",Giderler!$C$33*D51/SUM($D$5:$D$104))</f>
      </c>
      <c r="G51" s="5">
        <f>IF($A51="","",E51+F51)</f>
      </c>
      <c r="H51" s="5">
        <f>IF($A51="","",G51/12)</f>
      </c>
    </row>
    <row r="52">
      <c r="A52" s="3"/>
      <c r="B52" s="13"/>
      <c r="C52" s="13"/>
      <c r="D52" s="10">
        <f>IF($A52="","",B52/C52)</f>
      </c>
      <c r="E52" s="5">
        <f>IF($A52="","",Giderler!$C$32/COUNTA($A$5:$A$104))</f>
      </c>
      <c r="F52" s="5">
        <f>IF($A52="","",Giderler!$C$33*D52/SUM($D$5:$D$104))</f>
      </c>
      <c r="G52" s="5">
        <f>IF($A52="","",E52+F52)</f>
      </c>
      <c r="H52" s="5">
        <f>IF($A52="","",G52/12)</f>
      </c>
    </row>
    <row r="53">
      <c r="A53" s="3"/>
      <c r="B53" s="13"/>
      <c r="C53" s="13"/>
      <c r="D53" s="10">
        <f>IF($A53="","",B53/C53)</f>
      </c>
      <c r="E53" s="5">
        <f>IF($A53="","",Giderler!$C$32/COUNTA($A$5:$A$104))</f>
      </c>
      <c r="F53" s="5">
        <f>IF($A53="","",Giderler!$C$33*D53/SUM($D$5:$D$104))</f>
      </c>
      <c r="G53" s="5">
        <f>IF($A53="","",E53+F53)</f>
      </c>
      <c r="H53" s="5">
        <f>IF($A53="","",G53/12)</f>
      </c>
    </row>
    <row r="54">
      <c r="A54" s="3"/>
      <c r="B54" s="13"/>
      <c r="C54" s="13"/>
      <c r="D54" s="10">
        <f>IF($A54="","",B54/C54)</f>
      </c>
      <c r="E54" s="5">
        <f>IF($A54="","",Giderler!$C$32/COUNTA($A$5:$A$104))</f>
      </c>
      <c r="F54" s="5">
        <f>IF($A54="","",Giderler!$C$33*D54/SUM($D$5:$D$104))</f>
      </c>
      <c r="G54" s="5">
        <f>IF($A54="","",E54+F54)</f>
      </c>
      <c r="H54" s="5">
        <f>IF($A54="","",G54/12)</f>
      </c>
    </row>
    <row r="55">
      <c r="A55" s="3"/>
      <c r="B55" s="13"/>
      <c r="C55" s="13"/>
      <c r="D55" s="10">
        <f>IF($A55="","",B55/C55)</f>
      </c>
      <c r="E55" s="5">
        <f>IF($A55="","",Giderler!$C$32/COUNTA($A$5:$A$104))</f>
      </c>
      <c r="F55" s="5">
        <f>IF($A55="","",Giderler!$C$33*D55/SUM($D$5:$D$104))</f>
      </c>
      <c r="G55" s="5">
        <f>IF($A55="","",E55+F55)</f>
      </c>
      <c r="H55" s="5">
        <f>IF($A55="","",G55/12)</f>
      </c>
    </row>
    <row r="56">
      <c r="A56" s="3"/>
      <c r="B56" s="13"/>
      <c r="C56" s="13"/>
      <c r="D56" s="10">
        <f>IF($A56="","",B56/C56)</f>
      </c>
      <c r="E56" s="5">
        <f>IF($A56="","",Giderler!$C$32/COUNTA($A$5:$A$104))</f>
      </c>
      <c r="F56" s="5">
        <f>IF($A56="","",Giderler!$C$33*D56/SUM($D$5:$D$104))</f>
      </c>
      <c r="G56" s="5">
        <f>IF($A56="","",E56+F56)</f>
      </c>
      <c r="H56" s="5">
        <f>IF($A56="","",G56/12)</f>
      </c>
    </row>
    <row r="57">
      <c r="A57" s="3"/>
      <c r="B57" s="13"/>
      <c r="C57" s="13"/>
      <c r="D57" s="10">
        <f>IF($A57="","",B57/C57)</f>
      </c>
      <c r="E57" s="5">
        <f>IF($A57="","",Giderler!$C$32/COUNTA($A$5:$A$104))</f>
      </c>
      <c r="F57" s="5">
        <f>IF($A57="","",Giderler!$C$33*D57/SUM($D$5:$D$104))</f>
      </c>
      <c r="G57" s="5">
        <f>IF($A57="","",E57+F57)</f>
      </c>
      <c r="H57" s="5">
        <f>IF($A57="","",G57/12)</f>
      </c>
    </row>
    <row r="58">
      <c r="A58" s="3"/>
      <c r="B58" s="13"/>
      <c r="C58" s="13"/>
      <c r="D58" s="10">
        <f>IF($A58="","",B58/C58)</f>
      </c>
      <c r="E58" s="5">
        <f>IF($A58="","",Giderler!$C$32/COUNTA($A$5:$A$104))</f>
      </c>
      <c r="F58" s="5">
        <f>IF($A58="","",Giderler!$C$33*D58/SUM($D$5:$D$104))</f>
      </c>
      <c r="G58" s="5">
        <f>IF($A58="","",E58+F58)</f>
      </c>
      <c r="H58" s="5">
        <f>IF($A58="","",G58/12)</f>
      </c>
    </row>
    <row r="59">
      <c r="A59" s="3"/>
      <c r="B59" s="13"/>
      <c r="C59" s="13"/>
      <c r="D59" s="10">
        <f>IF($A59="","",B59/C59)</f>
      </c>
      <c r="E59" s="5">
        <f>IF($A59="","",Giderler!$C$32/COUNTA($A$5:$A$104))</f>
      </c>
      <c r="F59" s="5">
        <f>IF($A59="","",Giderler!$C$33*D59/SUM($D$5:$D$104))</f>
      </c>
      <c r="G59" s="5">
        <f>IF($A59="","",E59+F59)</f>
      </c>
      <c r="H59" s="5">
        <f>IF($A59="","",G59/12)</f>
      </c>
    </row>
    <row r="60">
      <c r="A60" s="3"/>
      <c r="B60" s="13"/>
      <c r="C60" s="13"/>
      <c r="D60" s="10">
        <f>IF($A60="","",B60/C60)</f>
      </c>
      <c r="E60" s="5">
        <f>IF($A60="","",Giderler!$C$32/COUNTA($A$5:$A$104))</f>
      </c>
      <c r="F60" s="5">
        <f>IF($A60="","",Giderler!$C$33*D60/SUM($D$5:$D$104))</f>
      </c>
      <c r="G60" s="5">
        <f>IF($A60="","",E60+F60)</f>
      </c>
      <c r="H60" s="5">
        <f>IF($A60="","",G60/12)</f>
      </c>
    </row>
    <row r="61">
      <c r="A61" s="3"/>
      <c r="B61" s="13"/>
      <c r="C61" s="13"/>
      <c r="D61" s="10">
        <f>IF($A61="","",B61/C61)</f>
      </c>
      <c r="E61" s="5">
        <f>IF($A61="","",Giderler!$C$32/COUNTA($A$5:$A$104))</f>
      </c>
      <c r="F61" s="5">
        <f>IF($A61="","",Giderler!$C$33*D61/SUM($D$5:$D$104))</f>
      </c>
      <c r="G61" s="5">
        <f>IF($A61="","",E61+F61)</f>
      </c>
      <c r="H61" s="5">
        <f>IF($A61="","",G61/12)</f>
      </c>
    </row>
    <row r="62">
      <c r="A62" s="3"/>
      <c r="B62" s="13"/>
      <c r="C62" s="13"/>
      <c r="D62" s="10">
        <f>IF($A62="","",B62/C62)</f>
      </c>
      <c r="E62" s="5">
        <f>IF($A62="","",Giderler!$C$32/COUNTA($A$5:$A$104))</f>
      </c>
      <c r="F62" s="5">
        <f>IF($A62="","",Giderler!$C$33*D62/SUM($D$5:$D$104))</f>
      </c>
      <c r="G62" s="5">
        <f>IF($A62="","",E62+F62)</f>
      </c>
      <c r="H62" s="5">
        <f>IF($A62="","",G62/12)</f>
      </c>
    </row>
    <row r="63">
      <c r="A63" s="3"/>
      <c r="B63" s="13"/>
      <c r="C63" s="13"/>
      <c r="D63" s="10">
        <f>IF($A63="","",B63/C63)</f>
      </c>
      <c r="E63" s="5">
        <f>IF($A63="","",Giderler!$C$32/COUNTA($A$5:$A$104))</f>
      </c>
      <c r="F63" s="5">
        <f>IF($A63="","",Giderler!$C$33*D63/SUM($D$5:$D$104))</f>
      </c>
      <c r="G63" s="5">
        <f>IF($A63="","",E63+F63)</f>
      </c>
      <c r="H63" s="5">
        <f>IF($A63="","",G63/12)</f>
      </c>
    </row>
    <row r="64">
      <c r="A64" s="3"/>
      <c r="B64" s="13"/>
      <c r="C64" s="13"/>
      <c r="D64" s="10">
        <f>IF($A64="","",B64/C64)</f>
      </c>
      <c r="E64" s="5">
        <f>IF($A64="","",Giderler!$C$32/COUNTA($A$5:$A$104))</f>
      </c>
      <c r="F64" s="5">
        <f>IF($A64="","",Giderler!$C$33*D64/SUM($D$5:$D$104))</f>
      </c>
      <c r="G64" s="5">
        <f>IF($A64="","",E64+F64)</f>
      </c>
      <c r="H64" s="5">
        <f>IF($A64="","",G64/12)</f>
      </c>
    </row>
    <row r="65">
      <c r="A65" s="3"/>
      <c r="B65" s="13"/>
      <c r="C65" s="13"/>
      <c r="D65" s="10">
        <f>IF($A65="","",B65/C65)</f>
      </c>
      <c r="E65" s="5">
        <f>IF($A65="","",Giderler!$C$32/COUNTA($A$5:$A$104))</f>
      </c>
      <c r="F65" s="5">
        <f>IF($A65="","",Giderler!$C$33*D65/SUM($D$5:$D$104))</f>
      </c>
      <c r="G65" s="5">
        <f>IF($A65="","",E65+F65)</f>
      </c>
      <c r="H65" s="5">
        <f>IF($A65="","",G65/12)</f>
      </c>
    </row>
    <row r="66">
      <c r="A66" s="3"/>
      <c r="B66" s="13"/>
      <c r="C66" s="13"/>
      <c r="D66" s="10">
        <f>IF($A66="","",B66/C66)</f>
      </c>
      <c r="E66" s="5">
        <f>IF($A66="","",Giderler!$C$32/COUNTA($A$5:$A$104))</f>
      </c>
      <c r="F66" s="5">
        <f>IF($A66="","",Giderler!$C$33*D66/SUM($D$5:$D$104))</f>
      </c>
      <c r="G66" s="5">
        <f>IF($A66="","",E66+F66)</f>
      </c>
      <c r="H66" s="5">
        <f>IF($A66="","",G66/12)</f>
      </c>
    </row>
    <row r="67">
      <c r="A67" s="3"/>
      <c r="B67" s="13"/>
      <c r="C67" s="13"/>
      <c r="D67" s="10">
        <f>IF($A67="","",B67/C67)</f>
      </c>
      <c r="E67" s="5">
        <f>IF($A67="","",Giderler!$C$32/COUNTA($A$5:$A$104))</f>
      </c>
      <c r="F67" s="5">
        <f>IF($A67="","",Giderler!$C$33*D67/SUM($D$5:$D$104))</f>
      </c>
      <c r="G67" s="5">
        <f>IF($A67="","",E67+F67)</f>
      </c>
      <c r="H67" s="5">
        <f>IF($A67="","",G67/12)</f>
      </c>
    </row>
    <row r="68">
      <c r="A68" s="3"/>
      <c r="B68" s="13"/>
      <c r="C68" s="13"/>
      <c r="D68" s="10">
        <f>IF($A68="","",B68/C68)</f>
      </c>
      <c r="E68" s="5">
        <f>IF($A68="","",Giderler!$C$32/COUNTA($A$5:$A$104))</f>
      </c>
      <c r="F68" s="5">
        <f>IF($A68="","",Giderler!$C$33*D68/SUM($D$5:$D$104))</f>
      </c>
      <c r="G68" s="5">
        <f>IF($A68="","",E68+F68)</f>
      </c>
      <c r="H68" s="5">
        <f>IF($A68="","",G68/12)</f>
      </c>
    </row>
    <row r="69">
      <c r="A69" s="3"/>
      <c r="B69" s="13"/>
      <c r="C69" s="13"/>
      <c r="D69" s="10">
        <f>IF($A69="","",B69/C69)</f>
      </c>
      <c r="E69" s="5">
        <f>IF($A69="","",Giderler!$C$32/COUNTA($A$5:$A$104))</f>
      </c>
      <c r="F69" s="5">
        <f>IF($A69="","",Giderler!$C$33*D69/SUM($D$5:$D$104))</f>
      </c>
      <c r="G69" s="5">
        <f>IF($A69="","",E69+F69)</f>
      </c>
      <c r="H69" s="5">
        <f>IF($A69="","",G69/12)</f>
      </c>
    </row>
    <row r="70">
      <c r="A70" s="3"/>
      <c r="B70" s="13"/>
      <c r="C70" s="13"/>
      <c r="D70" s="10">
        <f>IF($A70="","",B70/C70)</f>
      </c>
      <c r="E70" s="5">
        <f>IF($A70="","",Giderler!$C$32/COUNTA($A$5:$A$104))</f>
      </c>
      <c r="F70" s="5">
        <f>IF($A70="","",Giderler!$C$33*D70/SUM($D$5:$D$104))</f>
      </c>
      <c r="G70" s="5">
        <f>IF($A70="","",E70+F70)</f>
      </c>
      <c r="H70" s="5">
        <f>IF($A70="","",G70/12)</f>
      </c>
    </row>
    <row r="71">
      <c r="A71" s="3"/>
      <c r="B71" s="13"/>
      <c r="C71" s="13"/>
      <c r="D71" s="10">
        <f>IF($A71="","",B71/C71)</f>
      </c>
      <c r="E71" s="5">
        <f>IF($A71="","",Giderler!$C$32/COUNTA($A$5:$A$104))</f>
      </c>
      <c r="F71" s="5">
        <f>IF($A71="","",Giderler!$C$33*D71/SUM($D$5:$D$104))</f>
      </c>
      <c r="G71" s="5">
        <f>IF($A71="","",E71+F71)</f>
      </c>
      <c r="H71" s="5">
        <f>IF($A71="","",G71/12)</f>
      </c>
    </row>
    <row r="72">
      <c r="A72" s="3"/>
      <c r="B72" s="13"/>
      <c r="C72" s="13"/>
      <c r="D72" s="10">
        <f>IF($A72="","",B72/C72)</f>
      </c>
      <c r="E72" s="5">
        <f>IF($A72="","",Giderler!$C$32/COUNTA($A$5:$A$104))</f>
      </c>
      <c r="F72" s="5">
        <f>IF($A72="","",Giderler!$C$33*D72/SUM($D$5:$D$104))</f>
      </c>
      <c r="G72" s="5">
        <f>IF($A72="","",E72+F72)</f>
      </c>
      <c r="H72" s="5">
        <f>IF($A72="","",G72/12)</f>
      </c>
    </row>
    <row r="73">
      <c r="A73" s="3"/>
      <c r="B73" s="13"/>
      <c r="C73" s="13"/>
      <c r="D73" s="10">
        <f>IF($A73="","",B73/C73)</f>
      </c>
      <c r="E73" s="5">
        <f>IF($A73="","",Giderler!$C$32/COUNTA($A$5:$A$104))</f>
      </c>
      <c r="F73" s="5">
        <f>IF($A73="","",Giderler!$C$33*D73/SUM($D$5:$D$104))</f>
      </c>
      <c r="G73" s="5">
        <f>IF($A73="","",E73+F73)</f>
      </c>
      <c r="H73" s="5">
        <f>IF($A73="","",G73/12)</f>
      </c>
    </row>
    <row r="74">
      <c r="A74" s="3"/>
      <c r="B74" s="13"/>
      <c r="C74" s="13"/>
      <c r="D74" s="10">
        <f>IF($A74="","",B74/C74)</f>
      </c>
      <c r="E74" s="5">
        <f>IF($A74="","",Giderler!$C$32/COUNTA($A$5:$A$104))</f>
      </c>
      <c r="F74" s="5">
        <f>IF($A74="","",Giderler!$C$33*D74/SUM($D$5:$D$104))</f>
      </c>
      <c r="G74" s="5">
        <f>IF($A74="","",E74+F74)</f>
      </c>
      <c r="H74" s="5">
        <f>IF($A74="","",G74/12)</f>
      </c>
    </row>
    <row r="75">
      <c r="A75" s="3"/>
      <c r="B75" s="13"/>
      <c r="C75" s="13"/>
      <c r="D75" s="10">
        <f>IF($A75="","",B75/C75)</f>
      </c>
      <c r="E75" s="5">
        <f>IF($A75="","",Giderler!$C$32/COUNTA($A$5:$A$104))</f>
      </c>
      <c r="F75" s="5">
        <f>IF($A75="","",Giderler!$C$33*D75/SUM($D$5:$D$104))</f>
      </c>
      <c r="G75" s="5">
        <f>IF($A75="","",E75+F75)</f>
      </c>
      <c r="H75" s="5">
        <f>IF($A75="","",G75/12)</f>
      </c>
    </row>
    <row r="76">
      <c r="A76" s="3"/>
      <c r="B76" s="13"/>
      <c r="C76" s="13"/>
      <c r="D76" s="10">
        <f>IF($A76="","",B76/C76)</f>
      </c>
      <c r="E76" s="5">
        <f>IF($A76="","",Giderler!$C$32/COUNTA($A$5:$A$104))</f>
      </c>
      <c r="F76" s="5">
        <f>IF($A76="","",Giderler!$C$33*D76/SUM($D$5:$D$104))</f>
      </c>
      <c r="G76" s="5">
        <f>IF($A76="","",E76+F76)</f>
      </c>
      <c r="H76" s="5">
        <f>IF($A76="","",G76/12)</f>
      </c>
    </row>
    <row r="77">
      <c r="A77" s="3"/>
      <c r="B77" s="13"/>
      <c r="C77" s="13"/>
      <c r="D77" s="10">
        <f>IF($A77="","",B77/C77)</f>
      </c>
      <c r="E77" s="5">
        <f>IF($A77="","",Giderler!$C$32/COUNTA($A$5:$A$104))</f>
      </c>
      <c r="F77" s="5">
        <f>IF($A77="","",Giderler!$C$33*D77/SUM($D$5:$D$104))</f>
      </c>
      <c r="G77" s="5">
        <f>IF($A77="","",E77+F77)</f>
      </c>
      <c r="H77" s="5">
        <f>IF($A77="","",G77/12)</f>
      </c>
    </row>
    <row r="78">
      <c r="A78" s="3"/>
      <c r="B78" s="13"/>
      <c r="C78" s="13"/>
      <c r="D78" s="10">
        <f>IF($A78="","",B78/C78)</f>
      </c>
      <c r="E78" s="5">
        <f>IF($A78="","",Giderler!$C$32/COUNTA($A$5:$A$104))</f>
      </c>
      <c r="F78" s="5">
        <f>IF($A78="","",Giderler!$C$33*D78/SUM($D$5:$D$104))</f>
      </c>
      <c r="G78" s="5">
        <f>IF($A78="","",E78+F78)</f>
      </c>
      <c r="H78" s="5">
        <f>IF($A78="","",G78/12)</f>
      </c>
    </row>
    <row r="79">
      <c r="A79" s="3"/>
      <c r="B79" s="13"/>
      <c r="C79" s="13"/>
      <c r="D79" s="10">
        <f>IF($A79="","",B79/C79)</f>
      </c>
      <c r="E79" s="5">
        <f>IF($A79="","",Giderler!$C$32/COUNTA($A$5:$A$104))</f>
      </c>
      <c r="F79" s="5">
        <f>IF($A79="","",Giderler!$C$33*D79/SUM($D$5:$D$104))</f>
      </c>
      <c r="G79" s="5">
        <f>IF($A79="","",E79+F79)</f>
      </c>
      <c r="H79" s="5">
        <f>IF($A79="","",G79/12)</f>
      </c>
    </row>
    <row r="80">
      <c r="A80" s="3"/>
      <c r="B80" s="13"/>
      <c r="C80" s="13"/>
      <c r="D80" s="10">
        <f>IF($A80="","",B80/C80)</f>
      </c>
      <c r="E80" s="5">
        <f>IF($A80="","",Giderler!$C$32/COUNTA($A$5:$A$104))</f>
      </c>
      <c r="F80" s="5">
        <f>IF($A80="","",Giderler!$C$33*D80/SUM($D$5:$D$104))</f>
      </c>
      <c r="G80" s="5">
        <f>IF($A80="","",E80+F80)</f>
      </c>
      <c r="H80" s="5">
        <f>IF($A80="","",G80/12)</f>
      </c>
    </row>
    <row r="81">
      <c r="A81" s="3"/>
      <c r="B81" s="13"/>
      <c r="C81" s="13"/>
      <c r="D81" s="10">
        <f>IF($A81="","",B81/C81)</f>
      </c>
      <c r="E81" s="5">
        <f>IF($A81="","",Giderler!$C$32/COUNTA($A$5:$A$104))</f>
      </c>
      <c r="F81" s="5">
        <f>IF($A81="","",Giderler!$C$33*D81/SUM($D$5:$D$104))</f>
      </c>
      <c r="G81" s="5">
        <f>IF($A81="","",E81+F81)</f>
      </c>
      <c r="H81" s="5">
        <f>IF($A81="","",G81/12)</f>
      </c>
    </row>
    <row r="82">
      <c r="A82" s="3"/>
      <c r="B82" s="13"/>
      <c r="C82" s="13"/>
      <c r="D82" s="10">
        <f>IF($A82="","",B82/C82)</f>
      </c>
      <c r="E82" s="5">
        <f>IF($A82="","",Giderler!$C$32/COUNTA($A$5:$A$104))</f>
      </c>
      <c r="F82" s="5">
        <f>IF($A82="","",Giderler!$C$33*D82/SUM($D$5:$D$104))</f>
      </c>
      <c r="G82" s="5">
        <f>IF($A82="","",E82+F82)</f>
      </c>
      <c r="H82" s="5">
        <f>IF($A82="","",G82/12)</f>
      </c>
    </row>
    <row r="83">
      <c r="A83" s="3"/>
      <c r="B83" s="13"/>
      <c r="C83" s="13"/>
      <c r="D83" s="10">
        <f>IF($A83="","",B83/C83)</f>
      </c>
      <c r="E83" s="5">
        <f>IF($A83="","",Giderler!$C$32/COUNTA($A$5:$A$104))</f>
      </c>
      <c r="F83" s="5">
        <f>IF($A83="","",Giderler!$C$33*D83/SUM($D$5:$D$104))</f>
      </c>
      <c r="G83" s="5">
        <f>IF($A83="","",E83+F83)</f>
      </c>
      <c r="H83" s="5">
        <f>IF($A83="","",G83/12)</f>
      </c>
    </row>
    <row r="84">
      <c r="A84" s="3"/>
      <c r="B84" s="13"/>
      <c r="C84" s="13"/>
      <c r="D84" s="10">
        <f>IF($A84="","",B84/C84)</f>
      </c>
      <c r="E84" s="5">
        <f>IF($A84="","",Giderler!$C$32/COUNTA($A$5:$A$104))</f>
      </c>
      <c r="F84" s="5">
        <f>IF($A84="","",Giderler!$C$33*D84/SUM($D$5:$D$104))</f>
      </c>
      <c r="G84" s="5">
        <f>IF($A84="","",E84+F84)</f>
      </c>
      <c r="H84" s="5">
        <f>IF($A84="","",G84/12)</f>
      </c>
    </row>
    <row r="85">
      <c r="A85" s="3"/>
      <c r="B85" s="13"/>
      <c r="C85" s="13"/>
      <c r="D85" s="10">
        <f>IF($A85="","",B85/C85)</f>
      </c>
      <c r="E85" s="5">
        <f>IF($A85="","",Giderler!$C$32/COUNTA($A$5:$A$104))</f>
      </c>
      <c r="F85" s="5">
        <f>IF($A85="","",Giderler!$C$33*D85/SUM($D$5:$D$104))</f>
      </c>
      <c r="G85" s="5">
        <f>IF($A85="","",E85+F85)</f>
      </c>
      <c r="H85" s="5">
        <f>IF($A85="","",G85/12)</f>
      </c>
    </row>
    <row r="86">
      <c r="A86" s="3"/>
      <c r="B86" s="13"/>
      <c r="C86" s="13"/>
      <c r="D86" s="10">
        <f>IF($A86="","",B86/C86)</f>
      </c>
      <c r="E86" s="5">
        <f>IF($A86="","",Giderler!$C$32/COUNTA($A$5:$A$104))</f>
      </c>
      <c r="F86" s="5">
        <f>IF($A86="","",Giderler!$C$33*D86/SUM($D$5:$D$104))</f>
      </c>
      <c r="G86" s="5">
        <f>IF($A86="","",E86+F86)</f>
      </c>
      <c r="H86" s="5">
        <f>IF($A86="","",G86/12)</f>
      </c>
    </row>
    <row r="87">
      <c r="A87" s="3"/>
      <c r="B87" s="13"/>
      <c r="C87" s="13"/>
      <c r="D87" s="10">
        <f>IF($A87="","",B87/C87)</f>
      </c>
      <c r="E87" s="5">
        <f>IF($A87="","",Giderler!$C$32/COUNTA($A$5:$A$104))</f>
      </c>
      <c r="F87" s="5">
        <f>IF($A87="","",Giderler!$C$33*D87/SUM($D$5:$D$104))</f>
      </c>
      <c r="G87" s="5">
        <f>IF($A87="","",E87+F87)</f>
      </c>
      <c r="H87" s="5">
        <f>IF($A87="","",G87/12)</f>
      </c>
    </row>
    <row r="88">
      <c r="A88" s="3"/>
      <c r="B88" s="13"/>
      <c r="C88" s="13"/>
      <c r="D88" s="10">
        <f>IF($A88="","",B88/C88)</f>
      </c>
      <c r="E88" s="5">
        <f>IF($A88="","",Giderler!$C$32/COUNTA($A$5:$A$104))</f>
      </c>
      <c r="F88" s="5">
        <f>IF($A88="","",Giderler!$C$33*D88/SUM($D$5:$D$104))</f>
      </c>
      <c r="G88" s="5">
        <f>IF($A88="","",E88+F88)</f>
      </c>
      <c r="H88" s="5">
        <f>IF($A88="","",G88/12)</f>
      </c>
    </row>
    <row r="89">
      <c r="A89" s="3"/>
      <c r="B89" s="13"/>
      <c r="C89" s="13"/>
      <c r="D89" s="10">
        <f>IF($A89="","",B89/C89)</f>
      </c>
      <c r="E89" s="5">
        <f>IF($A89="","",Giderler!$C$32/COUNTA($A$5:$A$104))</f>
      </c>
      <c r="F89" s="5">
        <f>IF($A89="","",Giderler!$C$33*D89/SUM($D$5:$D$104))</f>
      </c>
      <c r="G89" s="5">
        <f>IF($A89="","",E89+F89)</f>
      </c>
      <c r="H89" s="5">
        <f>IF($A89="","",G89/12)</f>
      </c>
    </row>
    <row r="90">
      <c r="A90" s="3"/>
      <c r="B90" s="13"/>
      <c r="C90" s="13"/>
      <c r="D90" s="10">
        <f>IF($A90="","",B90/C90)</f>
      </c>
      <c r="E90" s="5">
        <f>IF($A90="","",Giderler!$C$32/COUNTA($A$5:$A$104))</f>
      </c>
      <c r="F90" s="5">
        <f>IF($A90="","",Giderler!$C$33*D90/SUM($D$5:$D$104))</f>
      </c>
      <c r="G90" s="5">
        <f>IF($A90="","",E90+F90)</f>
      </c>
      <c r="H90" s="5">
        <f>IF($A90="","",G90/12)</f>
      </c>
    </row>
    <row r="91">
      <c r="A91" s="3"/>
      <c r="B91" s="13"/>
      <c r="C91" s="13"/>
      <c r="D91" s="10">
        <f>IF($A91="","",B91/C91)</f>
      </c>
      <c r="E91" s="5">
        <f>IF($A91="","",Giderler!$C$32/COUNTA($A$5:$A$104))</f>
      </c>
      <c r="F91" s="5">
        <f>IF($A91="","",Giderler!$C$33*D91/SUM($D$5:$D$104))</f>
      </c>
      <c r="G91" s="5">
        <f>IF($A91="","",E91+F91)</f>
      </c>
      <c r="H91" s="5">
        <f>IF($A91="","",G91/12)</f>
      </c>
    </row>
    <row r="92">
      <c r="A92" s="3"/>
      <c r="B92" s="13"/>
      <c r="C92" s="13"/>
      <c r="D92" s="10">
        <f>IF($A92="","",B92/C92)</f>
      </c>
      <c r="E92" s="5">
        <f>IF($A92="","",Giderler!$C$32/COUNTA($A$5:$A$104))</f>
      </c>
      <c r="F92" s="5">
        <f>IF($A92="","",Giderler!$C$33*D92/SUM($D$5:$D$104))</f>
      </c>
      <c r="G92" s="5">
        <f>IF($A92="","",E92+F92)</f>
      </c>
      <c r="H92" s="5">
        <f>IF($A92="","",G92/12)</f>
      </c>
    </row>
    <row r="93">
      <c r="A93" s="3"/>
      <c r="B93" s="13"/>
      <c r="C93" s="13"/>
      <c r="D93" s="10">
        <f>IF($A93="","",B93/C93)</f>
      </c>
      <c r="E93" s="5">
        <f>IF($A93="","",Giderler!$C$32/COUNTA($A$5:$A$104))</f>
      </c>
      <c r="F93" s="5">
        <f>IF($A93="","",Giderler!$C$33*D93/SUM($D$5:$D$104))</f>
      </c>
      <c r="G93" s="5">
        <f>IF($A93="","",E93+F93)</f>
      </c>
      <c r="H93" s="5">
        <f>IF($A93="","",G93/12)</f>
      </c>
    </row>
    <row r="94">
      <c r="A94" s="3"/>
      <c r="B94" s="13"/>
      <c r="C94" s="13"/>
      <c r="D94" s="10">
        <f>IF($A94="","",B94/C94)</f>
      </c>
      <c r="E94" s="5">
        <f>IF($A94="","",Giderler!$C$32/COUNTA($A$5:$A$104))</f>
      </c>
      <c r="F94" s="5">
        <f>IF($A94="","",Giderler!$C$33*D94/SUM($D$5:$D$104))</f>
      </c>
      <c r="G94" s="5">
        <f>IF($A94="","",E94+F94)</f>
      </c>
      <c r="H94" s="5">
        <f>IF($A94="","",G94/12)</f>
      </c>
    </row>
    <row r="95">
      <c r="A95" s="3"/>
      <c r="B95" s="13"/>
      <c r="C95" s="13"/>
      <c r="D95" s="10">
        <f>IF($A95="","",B95/C95)</f>
      </c>
      <c r="E95" s="5">
        <f>IF($A95="","",Giderler!$C$32/COUNTA($A$5:$A$104))</f>
      </c>
      <c r="F95" s="5">
        <f>IF($A95="","",Giderler!$C$33*D95/SUM($D$5:$D$104))</f>
      </c>
      <c r="G95" s="5">
        <f>IF($A95="","",E95+F95)</f>
      </c>
      <c r="H95" s="5">
        <f>IF($A95="","",G95/12)</f>
      </c>
    </row>
    <row r="96">
      <c r="A96" s="3"/>
      <c r="B96" s="13"/>
      <c r="C96" s="13"/>
      <c r="D96" s="10">
        <f>IF($A96="","",B96/C96)</f>
      </c>
      <c r="E96" s="5">
        <f>IF($A96="","",Giderler!$C$32/COUNTA($A$5:$A$104))</f>
      </c>
      <c r="F96" s="5">
        <f>IF($A96="","",Giderler!$C$33*D96/SUM($D$5:$D$104))</f>
      </c>
      <c r="G96" s="5">
        <f>IF($A96="","",E96+F96)</f>
      </c>
      <c r="H96" s="5">
        <f>IF($A96="","",G96/12)</f>
      </c>
    </row>
    <row r="97">
      <c r="A97" s="3"/>
      <c r="B97" s="13"/>
      <c r="C97" s="13"/>
      <c r="D97" s="10">
        <f>IF($A97="","",B97/C97)</f>
      </c>
      <c r="E97" s="5">
        <f>IF($A97="","",Giderler!$C$32/COUNTA($A$5:$A$104))</f>
      </c>
      <c r="F97" s="5">
        <f>IF($A97="","",Giderler!$C$33*D97/SUM($D$5:$D$104))</f>
      </c>
      <c r="G97" s="5">
        <f>IF($A97="","",E97+F97)</f>
      </c>
      <c r="H97" s="5">
        <f>IF($A97="","",G97/12)</f>
      </c>
    </row>
    <row r="98">
      <c r="A98" s="3"/>
      <c r="B98" s="13"/>
      <c r="C98" s="13"/>
      <c r="D98" s="10">
        <f>IF($A98="","",B98/C98)</f>
      </c>
      <c r="E98" s="5">
        <f>IF($A98="","",Giderler!$C$32/COUNTA($A$5:$A$104))</f>
      </c>
      <c r="F98" s="5">
        <f>IF($A98="","",Giderler!$C$33*D98/SUM($D$5:$D$104))</f>
      </c>
      <c r="G98" s="5">
        <f>IF($A98="","",E98+F98)</f>
      </c>
      <c r="H98" s="5">
        <f>IF($A98="","",G98/12)</f>
      </c>
    </row>
    <row r="99">
      <c r="A99" s="3"/>
      <c r="B99" s="13"/>
      <c r="C99" s="13"/>
      <c r="D99" s="10">
        <f>IF($A99="","",B99/C99)</f>
      </c>
      <c r="E99" s="5">
        <f>IF($A99="","",Giderler!$C$32/COUNTA($A$5:$A$104))</f>
      </c>
      <c r="F99" s="5">
        <f>IF($A99="","",Giderler!$C$33*D99/SUM($D$5:$D$104))</f>
      </c>
      <c r="G99" s="5">
        <f>IF($A99="","",E99+F99)</f>
      </c>
      <c r="H99" s="5">
        <f>IF($A99="","",G99/12)</f>
      </c>
    </row>
    <row r="100">
      <c r="A100" s="3"/>
      <c r="B100" s="13"/>
      <c r="C100" s="13"/>
      <c r="D100" s="10">
        <f>IF($A100="","",B100/C100)</f>
      </c>
      <c r="E100" s="5">
        <f>IF($A100="","",Giderler!$C$32/COUNTA($A$5:$A$104))</f>
      </c>
      <c r="F100" s="5">
        <f>IF($A100="","",Giderler!$C$33*D100/SUM($D$5:$D$104))</f>
      </c>
      <c r="G100" s="5">
        <f>IF($A100="","",E100+F100)</f>
      </c>
      <c r="H100" s="5">
        <f>IF($A100="","",G100/12)</f>
      </c>
    </row>
    <row r="101">
      <c r="A101" s="3"/>
      <c r="B101" s="13"/>
      <c r="C101" s="13"/>
      <c r="D101" s="10">
        <f>IF($A101="","",B101/C101)</f>
      </c>
      <c r="E101" s="5">
        <f>IF($A101="","",Giderler!$C$32/COUNTA($A$5:$A$104))</f>
      </c>
      <c r="F101" s="5">
        <f>IF($A101="","",Giderler!$C$33*D101/SUM($D$5:$D$104))</f>
      </c>
      <c r="G101" s="5">
        <f>IF($A101="","",E101+F101)</f>
      </c>
      <c r="H101" s="5">
        <f>IF($A101="","",G101/12)</f>
      </c>
    </row>
    <row r="102">
      <c r="A102" s="3"/>
      <c r="B102" s="13"/>
      <c r="C102" s="13"/>
      <c r="D102" s="10">
        <f>IF($A102="","",B102/C102)</f>
      </c>
      <c r="E102" s="5">
        <f>IF($A102="","",Giderler!$C$32/COUNTA($A$5:$A$104))</f>
      </c>
      <c r="F102" s="5">
        <f>IF($A102="","",Giderler!$C$33*D102/SUM($D$5:$D$104))</f>
      </c>
      <c r="G102" s="5">
        <f>IF($A102="","",E102+F102)</f>
      </c>
      <c r="H102" s="5">
        <f>IF($A102="","",G102/12)</f>
      </c>
    </row>
    <row r="103">
      <c r="A103" s="3"/>
      <c r="B103" s="13"/>
      <c r="C103" s="13"/>
      <c r="D103" s="10">
        <f>IF($A103="","",B103/C103)</f>
      </c>
      <c r="E103" s="5">
        <f>IF($A103="","",Giderler!$C$32/COUNTA($A$5:$A$104))</f>
      </c>
      <c r="F103" s="5">
        <f>IF($A103="","",Giderler!$C$33*D103/SUM($D$5:$D$104))</f>
      </c>
      <c r="G103" s="5">
        <f>IF($A103="","",E103+F103)</f>
      </c>
      <c r="H103" s="5">
        <f>IF($A103="","",G103/12)</f>
      </c>
    </row>
    <row r="104">
      <c r="A104" s="3"/>
      <c r="B104" s="13"/>
      <c r="C104" s="13"/>
      <c r="D104" s="10">
        <f>IF($A104="","",B104/C104)</f>
      </c>
      <c r="E104" s="5">
        <f>IF($A104="","",Giderler!$C$32/COUNTA($A$5:$A$104))</f>
      </c>
      <c r="F104" s="5">
        <f>IF($A104="","",Giderler!$C$33*D104/SUM($D$5:$D$104))</f>
      </c>
      <c r="G104" s="5">
        <f>IF($A104="","",E104+F104)</f>
      </c>
      <c r="H104" s="5">
        <f>IF($A104="","",G104/12)</f>
      </c>
    </row>
    <row r="106">
      <c r="A106" s="6" t="inlineStr">
        <is>
          <t xml:space="preserve">Toplam</t>
        </is>
      </c>
      <c r="D106" s="10">
        <f>SUM($D$5:$D$104)</f>
      </c>
      <c r="E106" s="7">
        <f>SUM($E$5:$E$104)</f>
      </c>
      <c r="F106" s="7">
        <f>SUM($F$5:$F$104)</f>
      </c>
      <c r="G106" s="7">
        <f>SUM($G$5:$G$104)</f>
      </c>
      <c r="H106" s="7">
        <f>SUM($H$5:$H$104)</f>
      </c>
    </row>
    <row r="107">
      <c r="A107" s="6" t="inlineStr">
        <is>
          <t xml:space="preserve">Gider toplamıyla fark (0 olmalı)</t>
        </is>
      </c>
      <c r="G107" s="7">
        <f>ROUND(G106-Giderler!$C$34,2)</f>
      </c>
    </row>
  </sheetData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İşletme projesi şablonu</dc:title>
  <dc:creator>NKomşu</dc:creator>
  <dc:language>tr-TR</dc:language>
  <dcterms:created xsi:type="dcterms:W3CDTF">2026-10-11T00:00:00Z</dcterms:created>
  <dcterms:modified xsi:type="dcterms:W3CDTF">2026-10-11T00:00:00Z</dcterms:modified>
</cp:coreProperties>
</file>